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tabRatio="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Milan Madhani</author>
  </authors>
  <commentList>
    <comment ref="B4" authorId="0">
      <text>
        <r>
          <rPr>
            <b/>
            <sz val="8"/>
            <rFont val="Tahoma"/>
            <family val="0"/>
          </rPr>
          <t>Which year are you filing your US taxes for? Please enter the tax year.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>Change days in blue fields here to get the "CALCULATED" days in USA here. If it is less than 183..it will be red and dependent does not qualify as a US resident..if it is 183 or more..then it will be in green and dependent does qualify as a US resident.</t>
        </r>
      </text>
    </comment>
  </commentList>
</comments>
</file>

<file path=xl/sharedStrings.xml><?xml version="1.0" encoding="utf-8"?>
<sst xmlns="http://schemas.openxmlformats.org/spreadsheetml/2006/main" count="8" uniqueCount="8">
  <si>
    <t>days</t>
  </si>
  <si>
    <t>ratio</t>
  </si>
  <si>
    <t>year</t>
  </si>
  <si>
    <t>Ratio allowed</t>
  </si>
  <si>
    <t>Months</t>
  </si>
  <si>
    <t>TEST OR "TAX" YR</t>
  </si>
  <si>
    <t>Days In USA</t>
  </si>
  <si>
    <t>Days Needed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</si>
</sst>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0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1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3" fontId="0" fillId="0" borderId="10" xfId="0" applyNumberFormat="1" applyFill="1" applyBorder="1" applyAlignment="1">
      <alignment/>
    </xf>
    <xf numFmtId="0" fontId="0" fillId="8" borderId="10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12" fontId="0" fillId="0" borderId="0" xfId="0" applyNumberFormat="1" applyAlignment="1">
      <alignment horizontal="center"/>
    </xf>
    <xf numFmtId="12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53" applyFont="1" applyFill="1" applyAlignment="1">
      <alignment horizontal="center" vertical="center" wrapText="1"/>
    </xf>
    <xf numFmtId="0" fontId="22" fillId="0" borderId="0" xfId="53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lications/p501/ar02.html#en_US_2010_publink100022070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zoomScalePageLayoutView="0" workbookViewId="0" topLeftCell="A1">
      <selection activeCell="D5" sqref="D5"/>
    </sheetView>
  </sheetViews>
  <sheetFormatPr defaultColWidth="9.140625" defaultRowHeight="12.75"/>
  <cols>
    <col min="1" max="1" width="21.28125" style="0" customWidth="1"/>
    <col min="2" max="2" width="11.421875" style="0" customWidth="1"/>
    <col min="3" max="3" width="12.140625" style="0" customWidth="1"/>
    <col min="4" max="4" width="14.7109375" style="0" customWidth="1"/>
    <col min="5" max="5" width="19.57421875" style="0" customWidth="1"/>
    <col min="6" max="6" width="12.7109375" style="0" customWidth="1"/>
    <col min="7" max="7" width="12.421875" style="0" customWidth="1"/>
    <col min="10" max="10" width="11.00390625" style="0" customWidth="1"/>
  </cols>
  <sheetData>
    <row r="1" spans="2:6" s="1" customFormat="1" ht="12.75">
      <c r="B1" s="10" t="s">
        <v>2</v>
      </c>
      <c r="C1" s="10" t="s">
        <v>1</v>
      </c>
      <c r="D1" s="10" t="s">
        <v>0</v>
      </c>
      <c r="E1" s="10" t="s">
        <v>3</v>
      </c>
      <c r="F1" s="10" t="s">
        <v>4</v>
      </c>
    </row>
    <row r="2" spans="2:6" ht="12.75">
      <c r="B2" s="3">
        <f>B4-2</f>
        <v>2008</v>
      </c>
      <c r="C2" s="13">
        <f>1/6</f>
        <v>0.16666666666666666</v>
      </c>
      <c r="D2" s="11">
        <v>0</v>
      </c>
      <c r="E2">
        <f>C2*D2</f>
        <v>0</v>
      </c>
      <c r="F2" s="2">
        <f>D2/30</f>
        <v>0</v>
      </c>
    </row>
    <row r="3" spans="2:6" ht="12.75">
      <c r="B3" s="3">
        <f>B4-1</f>
        <v>2009</v>
      </c>
      <c r="C3" s="13">
        <f>1/3</f>
        <v>0.3333333333333333</v>
      </c>
      <c r="D3" s="11">
        <v>0</v>
      </c>
      <c r="E3">
        <f>C3*D3</f>
        <v>0</v>
      </c>
      <c r="F3" s="2">
        <f>D3/30</f>
        <v>0</v>
      </c>
    </row>
    <row r="4" spans="1:6" ht="13.5" thickBot="1">
      <c r="A4" s="7" t="s">
        <v>5</v>
      </c>
      <c r="B4" s="9">
        <v>2010</v>
      </c>
      <c r="C4" s="14">
        <v>1</v>
      </c>
      <c r="D4" s="9">
        <v>0</v>
      </c>
      <c r="E4" s="7">
        <f>C4*D4</f>
        <v>0</v>
      </c>
      <c r="F4" s="8">
        <f>D4/30</f>
        <v>0</v>
      </c>
    </row>
    <row r="5" spans="2:4" ht="13.5" thickTop="1">
      <c r="B5" s="3"/>
      <c r="D5" s="12"/>
    </row>
    <row r="6" spans="5:7" ht="18.75" thickBot="1">
      <c r="E6" s="6">
        <f>SUM(E2:E5)</f>
        <v>0</v>
      </c>
      <c r="F6" s="4" t="str">
        <f>IF($E$6&lt;$G$6,"&lt;",IF($E$6&gt;$G$6,"&gt;",IF($E$6=$G$6,"=","")))</f>
        <v>&lt;</v>
      </c>
      <c r="G6" s="5">
        <v>183</v>
      </c>
    </row>
    <row r="7" spans="5:7" ht="13.5" thickTop="1">
      <c r="E7" s="3" t="s">
        <v>6</v>
      </c>
      <c r="G7" t="s">
        <v>7</v>
      </c>
    </row>
    <row r="9" spans="5:10" ht="12.75">
      <c r="E9" s="16" t="str">
        <f>IF(AND($D$2=0,$D$3=0,$D$4=0),"Please enter days in USA for this dependent up above. With 0 days in USA, dependent is not a US Resident, and thus does not qualify as a US dependent.",IF($E$6&lt;$G$6,"Dependent does not have enough days in USA according to formula above.",IF(AND($E$6&gt;$G$6,$E$4&gt;=31),"Dependent Qualifies for number of days in USA",IF(AND($E$6&gt;$G$6,$E$4&lt;31),"Dependent has more than 183 days in 3 year period, but not at least 31 days in 2010",IF($E$6=$G$6,"Dependent Qualifies for number of days in USA","")))))</f>
        <v>Please enter days in USA for this dependent up above. With 0 days in USA, dependent is not a US Resident, and thus does not qualify as a US dependent.</v>
      </c>
      <c r="F9" s="17"/>
      <c r="G9" s="17"/>
      <c r="H9" s="17"/>
      <c r="I9" s="17"/>
      <c r="J9" s="17"/>
    </row>
    <row r="10" spans="5:10" ht="12.75">
      <c r="E10" s="17"/>
      <c r="F10" s="17"/>
      <c r="G10" s="17"/>
      <c r="H10" s="17"/>
      <c r="I10" s="17"/>
      <c r="J10" s="17"/>
    </row>
    <row r="11" spans="5:10" ht="12.75">
      <c r="E11" s="17"/>
      <c r="F11" s="17"/>
      <c r="G11" s="17"/>
      <c r="H11" s="17"/>
      <c r="I11" s="17"/>
      <c r="J11" s="17"/>
    </row>
    <row r="23" ht="12.75">
      <c r="G23" s="15"/>
    </row>
  </sheetData>
  <sheetProtection password="CC63" sheet="1"/>
  <mergeCells count="1">
    <mergeCell ref="E9:J11"/>
  </mergeCells>
  <conditionalFormatting sqref="E6">
    <cfRule type="expression" priority="1" dxfId="0" stopIfTrue="1">
      <formula>AND($D$2=0,$D$3=0,$D$4=0)</formula>
    </cfRule>
    <cfRule type="expression" priority="2" dxfId="1" stopIfTrue="1">
      <formula>OR($E$6&lt;$G$6,$D$4&lt;31)</formula>
    </cfRule>
    <cfRule type="expression" priority="3" dxfId="2" stopIfTrue="1">
      <formula>AND($E$6&gt;=$G$6,$E$4&gt;=31)</formula>
    </cfRule>
  </conditionalFormatting>
  <conditionalFormatting sqref="E9:J11">
    <cfRule type="expression" priority="4" dxfId="0" stopIfTrue="1">
      <formula>AND($D$2=0,$D$3=0,$D$4=0)</formula>
    </cfRule>
    <cfRule type="expression" priority="5" dxfId="2" stopIfTrue="1">
      <formula>AND($E$6&gt;=$G$6,$E$4&gt;=31)</formula>
    </cfRule>
    <cfRule type="expression" priority="6" dxfId="1" stopIfTrue="1">
      <formula>OR($E$6&lt;$G$6,$D$4&lt;31)</formula>
    </cfRule>
  </conditionalFormatting>
  <hyperlinks>
    <hyperlink ref="E9:J11" r:id="rId1" display="en_US_2010_publink1000220708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Vimlan Tax Services,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Madhani</dc:creator>
  <cp:keywords/>
  <dc:description/>
  <cp:lastModifiedBy>Milan Madhani</cp:lastModifiedBy>
  <dcterms:created xsi:type="dcterms:W3CDTF">2010-02-21T18:09:34Z</dcterms:created>
  <dcterms:modified xsi:type="dcterms:W3CDTF">2011-05-06T21:18:27Z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